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2 от 05.12.2024 Решение о внес.изм\"/>
    </mc:Choice>
  </mc:AlternateContent>
  <xr:revisionPtr revIDLastSave="0" documentId="13_ncr:1_{0FD350A8-3DE1-41E1-9EF3-320736149F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T66" i="1" l="1"/>
  <c r="T25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<sst xmlns="http://schemas.openxmlformats.org/spreadsheetml/2006/main" count="319" uniqueCount="185">
  <si>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</si>
  <si>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</si>
  <si>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</si>
  <si>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</si>
  <si>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</si>
  <si>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</si>
  <si>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</si>
  <si>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</si>
  <si>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</si>
  <si>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</si>
  <si>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</si>
  <si>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</si>
  <si>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</si>
  <si>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</si>
  <si>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</si>
  <si>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</si>
  <si>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</si>
  <si>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</si>
  <si>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</si>
  <si>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</si>
  <si>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</si>
  <si>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</si>
  <si>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</si>
  <si>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</si>
  <si>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</si>
  <si>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</si>
  <si>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</si>
  <si>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</si>
  <si>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</si>
  <si>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</si>
  <si>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</si>
  <si>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</si>
  <si>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</si>
  <si>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</si>
  <si>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</si>
  <si>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</si>
  <si>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</si>
  <si>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</si>
  <si>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</si>
  <si>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</si>
  <si>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</si>
  <si>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</si>
  <si>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</si>
  <si>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</si>
  <si>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</si>
  <si>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</si>
  <si>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</si>
  <si>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</si>
  <si>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</si>
  <si>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</si>
  <si>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</si>
  <si>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</si>
  <si>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</si>
  <si>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</si>
  <si>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</si>
  <si>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</si>
  <si>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</si>
  <si>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</si>
  <si>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</si>
  <si>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</si>
  <si>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</si>
  <si>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</si>
  <si>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</si>
  <si>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</si>
  <si>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</si>
  <si>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</si>
  <si>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</si>
  <si>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</si>
  <si>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</si>
  <si>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</si>
  <si>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</si>
  <si>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</si>
  <si>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</si>
  <si>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</si>
  <si>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</si>
  <si>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</si>
  <si>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</si>
  <si>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</si>
  <si>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</si>
  <si>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</si>
  <si>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</si>
  <si>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</si>
  <si>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</si>
  <si>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</si>
  <si>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</si>
  <si>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</si>
  <si>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</si>
  <si>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</si>
  <si>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</si>
  <si>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</si>
  <si>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</si>
  <si>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</si>
  <si>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</si>
  <si>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</si>
  <si>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</si>
  <si>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</si>
  <si>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</si>
  <si>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</si>
  <si>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</si>
  <si>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</si>
  <si>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</si>
  <si>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</si>
  <si>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</si>
  <si>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</si>
  <si>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</si>
  <si>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</si>
  <si>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</si>
  <si>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</si>
  <si>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</si>
  <si>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</si>
  <si>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</si>
  <si>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</si>
  <si>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</si>
  <si>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</si>
  <si>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</si>
  <si>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</si>
  <si>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</si>
  <si>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</si>
  <si>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</si>
  <si>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</si>
  <si>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</si>
  <si>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</si>
  <si>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</si>
  <si>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</si>
  <si>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</si>
  <si>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</si>
  <si>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</si>
  <si>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</si>
  <si>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</si>
  <si>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</si>
  <si>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</si>
  <si>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</si>
  <si>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</si>
  <si>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</si>
  <si>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</si>
  <si>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</si>
  <si>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</si>
  <si>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</si>
  <si>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</si>
  <si>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</si>
  <si>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</si>
  <si>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</si>
  <si>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</si>
  <si>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</si>
  <si>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</si>
  <si>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</si>
  <si>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</si>
  <si>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</si>
  <si>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</si>
  <si>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</si>
  <si>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</si>
  <si>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</si>
  <si>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</si>
  <si>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</si>
  <si>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</si>
  <si>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</si>
  <si>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</si>
  <si>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</si>
  <si>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</si>
  <si>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</si>
  <si>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</si>
  <si>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</si>
  <si>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</si>
  <si>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</si>
  <si>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</si>
  <si>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</si>
  <si>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</si>
  <si>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</si>
  <si>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</si>
  <si>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</si>
  <si>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</si>
  <si>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</si>
  <si>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</si>
  <si>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</si>
  <si>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</si>
  <si>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</si>
  <si>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</si>
  <si>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</si>
  <si>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</si>
  <si>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</si>
  <si>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</si>
  <si>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</si>
  <si>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</si>
  <si>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</si>
  <si>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Приложение 6 к решению Собрания депутатов Митякинского сельского поселения №32 от 05.12.2024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</si>
</sst>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Border="1" applyAlignment="1">
      <alignment horizontal="justify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2"/>
  <sheetViews>
    <sheetView tabSelected="1" workbookViewId="0">
      <selection activeCell="AS5" sqref="AS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90" t="s">
        <v>184</v>
      </c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5"/>
    </row>
    <row r="2" spans="1:55" ht="12" customHeight="1" x14ac:dyDescent="0.25">
      <c r="A2" s="4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22"/>
      <c r="AJ2" s="22"/>
      <c r="AK2" s="22"/>
      <c r="AL2" s="22"/>
      <c r="AM2" s="22"/>
      <c r="AN2" s="22" t="s">
        <v>175</v>
      </c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</row>
    <row r="3" spans="1:55" ht="0.75" hidden="1" customHeight="1" x14ac:dyDescent="0.25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</row>
    <row r="4" spans="1:55" ht="15" x14ac:dyDescent="0.25">
      <c r="A4" s="4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22"/>
      <c r="AJ4" s="22"/>
      <c r="AK4" s="22"/>
      <c r="AL4" s="22"/>
      <c r="AM4" s="22"/>
      <c r="AN4" s="22" t="s">
        <v>93</v>
      </c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</row>
    <row r="5" spans="1:55" ht="15" x14ac:dyDescent="0.25">
      <c r="A5" s="4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22"/>
      <c r="AJ5" s="22"/>
      <c r="AK5" s="22"/>
      <c r="AL5" s="22"/>
      <c r="AM5" s="22"/>
      <c r="AN5" s="22" t="s">
        <v>171</v>
      </c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</row>
    <row r="6" spans="1:55" ht="15" x14ac:dyDescent="0.25">
      <c r="A6" s="4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9"/>
      <c r="AJ6" s="22"/>
      <c r="AK6" s="22"/>
      <c r="AL6" s="22"/>
      <c r="AM6" s="22"/>
      <c r="AN6" s="22" t="s">
        <v>176</v>
      </c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7" t="s">
        <v>0</v>
      </c>
      <c r="AO9" s="2"/>
      <c r="AP9" s="2"/>
      <c r="AQ9" s="2"/>
      <c r="AR9" s="2"/>
    </row>
    <row r="10" spans="1:55" ht="38.25" customHeight="1" x14ac:dyDescent="0.25">
      <c r="A10" s="14" t="s">
        <v>1</v>
      </c>
      <c r="B10" s="14" t="s">
        <v>2</v>
      </c>
      <c r="C10" s="14" t="s">
        <v>2</v>
      </c>
      <c r="D10" s="14" t="s">
        <v>2</v>
      </c>
      <c r="E10" s="14" t="s">
        <v>2</v>
      </c>
      <c r="F10" s="14" t="s">
        <v>2</v>
      </c>
      <c r="G10" s="14" t="s">
        <v>2</v>
      </c>
      <c r="H10" s="14" t="s">
        <v>2</v>
      </c>
      <c r="I10" s="14" t="s">
        <v>2</v>
      </c>
      <c r="J10" s="14" t="s">
        <v>2</v>
      </c>
      <c r="K10" s="14" t="s">
        <v>2</v>
      </c>
      <c r="L10" s="14" t="s">
        <v>2</v>
      </c>
      <c r="M10" s="14" t="s">
        <v>2</v>
      </c>
      <c r="N10" s="14" t="s">
        <v>2</v>
      </c>
      <c r="O10" s="14" t="s">
        <v>2</v>
      </c>
      <c r="P10" s="14" t="s">
        <v>2</v>
      </c>
      <c r="Q10" s="14" t="s">
        <v>3</v>
      </c>
      <c r="R10" s="14" t="s">
        <v>4</v>
      </c>
      <c r="S10" s="14" t="s">
        <v>9</v>
      </c>
      <c r="T10" s="9" t="s">
        <v>160</v>
      </c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 t="s">
        <v>166</v>
      </c>
      <c r="AJ10" s="48"/>
      <c r="AK10" s="48"/>
      <c r="AL10" s="48"/>
      <c r="AM10" s="48"/>
      <c r="AN10" s="48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5">
        <f>T12+T17+T20+T24+T36+T40+T49+T56+T60+T64+T66+T46+T53</f>
        <v>20441.399999999998</v>
      </c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>
        <f t="shared" ref="AI11:AN11" si="0">AI12+AI20+AI24+AI36+AI40+AI49+AI56+AI60+AI64+AI66</f>
        <v>11336.199999999999</v>
      </c>
      <c r="AJ11" s="75">
        <f t="shared" si="0"/>
        <v>0</v>
      </c>
      <c r="AK11" s="75">
        <f t="shared" si="0"/>
        <v>0</v>
      </c>
      <c r="AL11" s="75">
        <f t="shared" si="0"/>
        <v>0</v>
      </c>
      <c r="AM11" s="75">
        <f t="shared" si="0"/>
        <v>0</v>
      </c>
      <c r="AN11" s="75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7" t="s">
        <v>15</v>
      </c>
      <c r="B12" s="28" t="s">
        <v>16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28"/>
      <c r="S12" s="28"/>
      <c r="T12" s="75">
        <f>T13</f>
        <v>410.2</v>
      </c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5">
        <v>0</v>
      </c>
      <c r="AJ12" s="75">
        <v>0</v>
      </c>
      <c r="AK12" s="75">
        <v>0</v>
      </c>
      <c r="AL12" s="75">
        <v>0</v>
      </c>
      <c r="AM12" s="75">
        <v>0</v>
      </c>
      <c r="AN12" s="75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6">
        <f>T15+T16</f>
        <v>410.2</v>
      </c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6">
        <v>410.2</v>
      </c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12"/>
      <c r="AP15" s="12"/>
      <c r="AQ15" s="12"/>
      <c r="AR15" s="12"/>
    </row>
    <row r="16" spans="1:55" ht="21.75" hidden="1" customHeight="1" x14ac:dyDescent="0.25">
      <c r="A16" s="41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2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49" t="s">
        <v>144</v>
      </c>
      <c r="B17" s="36" t="s">
        <v>145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79">
        <f>T18</f>
        <v>2928</v>
      </c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75">
        <v>0</v>
      </c>
      <c r="AJ17" s="75">
        <v>0</v>
      </c>
      <c r="AK17" s="75">
        <v>0</v>
      </c>
      <c r="AL17" s="75">
        <v>0</v>
      </c>
      <c r="AM17" s="75">
        <v>0</v>
      </c>
      <c r="AN17" s="75">
        <v>0</v>
      </c>
      <c r="AO17" s="12"/>
      <c r="AP17" s="12"/>
      <c r="AQ17" s="12"/>
      <c r="AR17" s="12"/>
    </row>
    <row r="18" spans="1:44" ht="48.75" customHeight="1" x14ac:dyDescent="0.25">
      <c r="A18" s="50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1">
        <f>T19</f>
        <v>2928</v>
      </c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12"/>
      <c r="AP18" s="12"/>
      <c r="AQ18" s="12"/>
      <c r="AR18" s="12"/>
    </row>
    <row r="19" spans="1:44" ht="94.5" customHeight="1" x14ac:dyDescent="0.25">
      <c r="A19" s="51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1">
        <v>2928</v>
      </c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13"/>
      <c r="AP19" s="13"/>
      <c r="AQ19" s="13"/>
      <c r="AR19" s="13"/>
    </row>
    <row r="20" spans="1:44" ht="46.5" customHeight="1" x14ac:dyDescent="0.25">
      <c r="A20" s="27" t="s">
        <v>121</v>
      </c>
      <c r="B20" s="28" t="s">
        <v>24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/>
      <c r="R20" s="28"/>
      <c r="S20" s="28"/>
      <c r="T20" s="75">
        <f>T21</f>
        <v>0</v>
      </c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>
        <v>0</v>
      </c>
      <c r="AJ20" s="75">
        <v>0</v>
      </c>
      <c r="AK20" s="75">
        <v>0</v>
      </c>
      <c r="AL20" s="75">
        <v>0</v>
      </c>
      <c r="AM20" s="75">
        <v>0</v>
      </c>
      <c r="AN20" s="75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6">
        <f>T23</f>
        <v>0</v>
      </c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6">
        <v>0</v>
      </c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13"/>
      <c r="AP23" s="13"/>
      <c r="AQ23" s="13"/>
      <c r="AR23" s="13"/>
    </row>
    <row r="24" spans="1:44" ht="33" customHeight="1" x14ac:dyDescent="0.25">
      <c r="A24" s="27" t="s">
        <v>30</v>
      </c>
      <c r="B24" s="28" t="s">
        <v>31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8"/>
      <c r="S24" s="28"/>
      <c r="T24" s="75">
        <f>T25+T30</f>
        <v>1720.2</v>
      </c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5">
        <f>AI25+AI30</f>
        <v>0</v>
      </c>
      <c r="AJ24" s="75">
        <f t="shared" ref="AJ24:AN24" si="1">AJ25+AJ30</f>
        <v>0</v>
      </c>
      <c r="AK24" s="75">
        <f t="shared" si="1"/>
        <v>0</v>
      </c>
      <c r="AL24" s="75">
        <f t="shared" si="1"/>
        <v>0</v>
      </c>
      <c r="AM24" s="75">
        <f t="shared" si="1"/>
        <v>0</v>
      </c>
      <c r="AN24" s="7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6">
        <f>T27+T29</f>
        <v>595.70000000000005</v>
      </c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>
        <f>AI27+AI29</f>
        <v>0</v>
      </c>
      <c r="AJ25" s="76">
        <v>0</v>
      </c>
      <c r="AK25" s="76">
        <v>0</v>
      </c>
      <c r="AL25" s="76">
        <v>0</v>
      </c>
      <c r="AM25" s="76">
        <v>0</v>
      </c>
      <c r="AN25" s="76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76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6">
        <v>146.80000000000001</v>
      </c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>
        <v>0</v>
      </c>
      <c r="AJ27" s="76">
        <v>0</v>
      </c>
      <c r="AK27" s="76">
        <v>0</v>
      </c>
      <c r="AL27" s="76">
        <v>0</v>
      </c>
      <c r="AM27" s="76">
        <v>0</v>
      </c>
      <c r="AN27" s="76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>
        <v>0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6">
        <v>448.9</v>
      </c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>
        <v>0</v>
      </c>
      <c r="AJ29" s="76">
        <v>0</v>
      </c>
      <c r="AK29" s="76">
        <v>0</v>
      </c>
      <c r="AL29" s="76">
        <v>0</v>
      </c>
      <c r="AM29" s="76">
        <v>0</v>
      </c>
      <c r="AN29" s="76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6">
        <f>T31+T32+T33</f>
        <v>1124.5</v>
      </c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>
        <f>AI31+AI32</f>
        <v>0</v>
      </c>
      <c r="AJ30" s="76"/>
      <c r="AK30" s="76"/>
      <c r="AL30" s="76"/>
      <c r="AM30" s="76"/>
      <c r="AN30" s="76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6">
        <v>1119.5</v>
      </c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>
        <v>0</v>
      </c>
      <c r="AJ31" s="76"/>
      <c r="AK31" s="76"/>
      <c r="AL31" s="76"/>
      <c r="AM31" s="76"/>
      <c r="AN31" s="76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1" t="s">
        <v>21</v>
      </c>
      <c r="R32" s="20" t="s">
        <v>36</v>
      </c>
      <c r="S32" s="20" t="s">
        <v>28</v>
      </c>
      <c r="T32" s="76">
        <v>5</v>
      </c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6">
        <v>0</v>
      </c>
      <c r="AJ32" s="76">
        <v>0</v>
      </c>
      <c r="AK32" s="76">
        <v>0</v>
      </c>
      <c r="AL32" s="76">
        <v>0</v>
      </c>
      <c r="AM32" s="76">
        <v>0</v>
      </c>
      <c r="AN32" s="76">
        <v>0</v>
      </c>
      <c r="AO32" s="13"/>
      <c r="AP32" s="13"/>
      <c r="AQ32" s="13"/>
      <c r="AR32" s="13"/>
    </row>
    <row r="33" spans="1:44" ht="13.5" hidden="1" customHeight="1" x14ac:dyDescent="0.25">
      <c r="A33" s="67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6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4.25" hidden="1" customHeight="1" x14ac:dyDescent="0.25"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13"/>
      <c r="AP34" s="13"/>
      <c r="AQ34" s="13"/>
      <c r="AR34" s="13"/>
    </row>
    <row r="35" spans="1:44" ht="15" hidden="1" customHeight="1" x14ac:dyDescent="0.25">
      <c r="A35" s="68" t="s">
        <v>161</v>
      </c>
      <c r="B35" s="69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6">
        <v>0</v>
      </c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7" t="s">
        <v>44</v>
      </c>
      <c r="B36" s="28" t="s">
        <v>45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28"/>
      <c r="S36" s="28"/>
      <c r="T36" s="75">
        <f>T38+T39</f>
        <v>5785.6</v>
      </c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>
        <f t="shared" ref="AI36:AN36" si="2">AI38+AI39</f>
        <v>2814.1</v>
      </c>
      <c r="AJ36" s="75">
        <f t="shared" si="2"/>
        <v>0</v>
      </c>
      <c r="AK36" s="75">
        <f t="shared" si="2"/>
        <v>0</v>
      </c>
      <c r="AL36" s="75">
        <f t="shared" si="2"/>
        <v>0</v>
      </c>
      <c r="AM36" s="75">
        <f t="shared" si="2"/>
        <v>0</v>
      </c>
      <c r="AN36" s="75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6">
        <f>T38+T39</f>
        <v>5785.6</v>
      </c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>
        <f>AI38+AI39</f>
        <v>2814.1</v>
      </c>
      <c r="AJ37" s="76">
        <f t="shared" ref="AJ37:AM37" si="3">AJ39</f>
        <v>0</v>
      </c>
      <c r="AK37" s="76">
        <f t="shared" si="3"/>
        <v>0</v>
      </c>
      <c r="AL37" s="76">
        <f t="shared" si="3"/>
        <v>0</v>
      </c>
      <c r="AM37" s="76">
        <f t="shared" si="3"/>
        <v>0</v>
      </c>
      <c r="AN37" s="76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6">
        <v>5785.6</v>
      </c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>
        <v>2814.1</v>
      </c>
      <c r="AJ38" s="76"/>
      <c r="AK38" s="76"/>
      <c r="AL38" s="76"/>
      <c r="AM38" s="76"/>
      <c r="AN38" s="76">
        <v>1197.5</v>
      </c>
      <c r="AO38" s="13"/>
      <c r="AP38" s="13"/>
      <c r="AQ38" s="13"/>
      <c r="AR38" s="13"/>
    </row>
    <row r="39" spans="1:44" ht="18" hidden="1" customHeight="1" x14ac:dyDescent="0.25">
      <c r="A39" s="42" t="s">
        <v>163</v>
      </c>
      <c r="B39" s="61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6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7" t="s">
        <v>51</v>
      </c>
      <c r="B40" s="28" t="s">
        <v>52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9"/>
      <c r="R40" s="28"/>
      <c r="S40" s="28"/>
      <c r="T40" s="75">
        <f>T41</f>
        <v>164.4</v>
      </c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6">
        <f>T42+T43+T44+T45</f>
        <v>164.4</v>
      </c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>
        <v>0</v>
      </c>
      <c r="AJ41" s="76">
        <v>0</v>
      </c>
      <c r="AK41" s="76">
        <v>0</v>
      </c>
      <c r="AL41" s="76">
        <v>0</v>
      </c>
      <c r="AM41" s="76">
        <v>0</v>
      </c>
      <c r="AN41" s="76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6">
        <v>7.4</v>
      </c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>
        <v>0</v>
      </c>
      <c r="AJ42" s="76">
        <v>0</v>
      </c>
      <c r="AK42" s="76">
        <v>0</v>
      </c>
      <c r="AL42" s="76">
        <v>0</v>
      </c>
      <c r="AM42" s="76">
        <v>0</v>
      </c>
      <c r="AN42" s="76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6">
        <v>0</v>
      </c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>
        <v>0</v>
      </c>
      <c r="AJ43" s="76">
        <v>0</v>
      </c>
      <c r="AK43" s="76">
        <v>0</v>
      </c>
      <c r="AL43" s="76">
        <v>0</v>
      </c>
      <c r="AM43" s="76">
        <v>0</v>
      </c>
      <c r="AN43" s="76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6">
        <v>137</v>
      </c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76">
        <v>0</v>
      </c>
      <c r="AJ44" s="76">
        <v>0</v>
      </c>
      <c r="AK44" s="76">
        <v>0</v>
      </c>
      <c r="AL44" s="76">
        <v>0</v>
      </c>
      <c r="AM44" s="76">
        <v>0</v>
      </c>
      <c r="AN44" s="76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6">
        <v>20</v>
      </c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>
        <v>0</v>
      </c>
      <c r="AJ45" s="76">
        <v>0</v>
      </c>
      <c r="AK45" s="76">
        <v>0</v>
      </c>
      <c r="AL45" s="76">
        <v>0</v>
      </c>
      <c r="AM45" s="76">
        <v>0</v>
      </c>
      <c r="AN45" s="76">
        <v>0</v>
      </c>
      <c r="AO45" s="12"/>
      <c r="AP45" s="12"/>
      <c r="AQ45" s="12"/>
      <c r="AR45" s="12"/>
    </row>
    <row r="46" spans="1:44" ht="20.25" customHeight="1" x14ac:dyDescent="0.25">
      <c r="A46" s="52" t="s">
        <v>151</v>
      </c>
      <c r="B46" s="36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5">
        <f>T47</f>
        <v>39.700000000000003</v>
      </c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5">
        <v>0</v>
      </c>
      <c r="AJ46" s="75">
        <v>0</v>
      </c>
      <c r="AK46" s="75">
        <v>0</v>
      </c>
      <c r="AL46" s="75">
        <v>0</v>
      </c>
      <c r="AM46" s="75">
        <v>0</v>
      </c>
      <c r="AN46" s="75">
        <v>0</v>
      </c>
      <c r="AO46" s="13"/>
      <c r="AP46" s="13"/>
      <c r="AQ46" s="13"/>
      <c r="AR46" s="13"/>
    </row>
    <row r="47" spans="1:44" ht="46.5" customHeight="1" x14ac:dyDescent="0.25">
      <c r="A47" s="53" t="s">
        <v>152</v>
      </c>
      <c r="B47" s="36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6">
        <f>T48</f>
        <v>39.700000000000003</v>
      </c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6">
        <v>0</v>
      </c>
      <c r="AJ47" s="76">
        <v>0</v>
      </c>
      <c r="AK47" s="76">
        <v>0</v>
      </c>
      <c r="AL47" s="76">
        <v>0</v>
      </c>
      <c r="AM47" s="76">
        <v>0</v>
      </c>
      <c r="AN47" s="76">
        <v>0</v>
      </c>
      <c r="AO47" s="12"/>
      <c r="AP47" s="12"/>
      <c r="AQ47" s="12"/>
      <c r="AR47" s="12"/>
    </row>
    <row r="48" spans="1:44" ht="91.5" customHeight="1" x14ac:dyDescent="0.25">
      <c r="A48" s="60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6">
        <v>39.700000000000003</v>
      </c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6">
        <v>0</v>
      </c>
      <c r="AJ48" s="76">
        <v>0</v>
      </c>
      <c r="AK48" s="76">
        <v>0</v>
      </c>
      <c r="AL48" s="76">
        <v>0</v>
      </c>
      <c r="AM48" s="76">
        <v>0</v>
      </c>
      <c r="AN48" s="76">
        <v>0</v>
      </c>
      <c r="AO48" s="13"/>
      <c r="AP48" s="13"/>
      <c r="AQ48" s="13"/>
      <c r="AR48" s="13"/>
    </row>
    <row r="49" spans="1:44" ht="12" hidden="1" customHeight="1" x14ac:dyDescent="0.25">
      <c r="A49" s="40" t="s">
        <v>134</v>
      </c>
      <c r="B49" s="31" t="s">
        <v>124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70">
        <f>T50</f>
        <v>0</v>
      </c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6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6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6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72" customHeight="1" x14ac:dyDescent="0.25">
      <c r="A53" s="87" t="s">
        <v>177</v>
      </c>
      <c r="B53" s="89" t="s">
        <v>182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1"/>
      <c r="S53" s="61"/>
      <c r="T53" s="76">
        <v>293</v>
      </c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>
        <v>0</v>
      </c>
      <c r="AJ53" s="76"/>
      <c r="AK53" s="76"/>
      <c r="AL53" s="76"/>
      <c r="AM53" s="76"/>
      <c r="AN53" s="76">
        <v>0</v>
      </c>
      <c r="AO53" s="12"/>
      <c r="AP53" s="12"/>
      <c r="AQ53" s="12"/>
      <c r="AR53" s="12"/>
    </row>
    <row r="54" spans="1:44" ht="88.5" customHeight="1" x14ac:dyDescent="0.25">
      <c r="A54" s="87" t="s">
        <v>178</v>
      </c>
      <c r="B54" s="89" t="s">
        <v>181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6">
        <v>293</v>
      </c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>
        <v>0</v>
      </c>
      <c r="AJ54" s="76"/>
      <c r="AK54" s="76"/>
      <c r="AL54" s="76"/>
      <c r="AM54" s="76"/>
      <c r="AN54" s="76">
        <v>0</v>
      </c>
      <c r="AO54" s="12"/>
      <c r="AP54" s="12"/>
      <c r="AQ54" s="12"/>
      <c r="AR54" s="12"/>
    </row>
    <row r="55" spans="1:44" ht="47.25" customHeight="1" x14ac:dyDescent="0.25">
      <c r="A55" s="88" t="s">
        <v>179</v>
      </c>
      <c r="B55" s="19" t="s">
        <v>180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1" t="s">
        <v>22</v>
      </c>
      <c r="S55" s="61" t="s">
        <v>23</v>
      </c>
      <c r="T55" s="76">
        <v>293</v>
      </c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>
        <v>0</v>
      </c>
      <c r="AJ55" s="76"/>
      <c r="AK55" s="76"/>
      <c r="AL55" s="76"/>
      <c r="AM55" s="76"/>
      <c r="AN55" s="76">
        <v>0</v>
      </c>
      <c r="AO55" s="12"/>
      <c r="AP55" s="12"/>
      <c r="AQ55" s="12"/>
      <c r="AR55" s="12"/>
    </row>
    <row r="56" spans="1:44" ht="26.45" customHeight="1" x14ac:dyDescent="0.25">
      <c r="A56" s="27" t="s">
        <v>65</v>
      </c>
      <c r="B56" s="28" t="s">
        <v>66</v>
      </c>
      <c r="C56" s="28"/>
      <c r="D56" s="28"/>
      <c r="E56" s="28"/>
      <c r="F56" s="28" t="s">
        <v>96</v>
      </c>
      <c r="G56" s="28" t="s">
        <v>97</v>
      </c>
      <c r="H56" s="28" t="s">
        <v>98</v>
      </c>
      <c r="I56" s="28"/>
      <c r="J56" s="28"/>
      <c r="K56" s="28"/>
      <c r="L56" s="28"/>
      <c r="M56" s="28"/>
      <c r="N56" s="28"/>
      <c r="O56" s="28"/>
      <c r="P56" s="28"/>
      <c r="Q56" s="29"/>
      <c r="R56" s="28"/>
      <c r="S56" s="28"/>
      <c r="T56" s="75">
        <f>T57+T58+T59</f>
        <v>8414.6999999999989</v>
      </c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>
        <f t="shared" ref="AI56:AN56" si="4">AI57+AI58+AI59</f>
        <v>7860.7</v>
      </c>
      <c r="AJ56" s="75">
        <f t="shared" si="4"/>
        <v>0</v>
      </c>
      <c r="AK56" s="75">
        <f t="shared" si="4"/>
        <v>0</v>
      </c>
      <c r="AL56" s="75">
        <f t="shared" si="4"/>
        <v>0</v>
      </c>
      <c r="AM56" s="75">
        <f t="shared" si="4"/>
        <v>0</v>
      </c>
      <c r="AN56" s="75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6">
        <v>7260</v>
      </c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>
        <v>7387.9</v>
      </c>
      <c r="AJ57" s="76">
        <f>'[1]Все года'!AK16</f>
        <v>0</v>
      </c>
      <c r="AK57" s="76">
        <f>'[1]Все года'!AL16</f>
        <v>0</v>
      </c>
      <c r="AL57" s="76">
        <f>'[1]Все года'!AM16</f>
        <v>0</v>
      </c>
      <c r="AM57" s="76">
        <f>'[1]Все года'!AN16</f>
        <v>0</v>
      </c>
      <c r="AN57" s="76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6">
        <v>350.4</v>
      </c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>
        <v>364.2</v>
      </c>
      <c r="AJ58" s="76"/>
      <c r="AK58" s="76"/>
      <c r="AL58" s="76"/>
      <c r="AM58" s="76"/>
      <c r="AN58" s="76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3">
        <v>804.3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108.6</v>
      </c>
      <c r="AJ59" s="83"/>
      <c r="AK59" s="83"/>
      <c r="AL59" s="83"/>
      <c r="AM59" s="83"/>
      <c r="AN59" s="83">
        <v>113.4</v>
      </c>
      <c r="AO59" s="12"/>
      <c r="AP59" s="12"/>
      <c r="AQ59" s="12"/>
      <c r="AR59" s="12"/>
    </row>
    <row r="60" spans="1:44" ht="22.9" customHeight="1" x14ac:dyDescent="0.25">
      <c r="A60" s="34" t="s">
        <v>74</v>
      </c>
      <c r="B60" s="28" t="s">
        <v>75</v>
      </c>
      <c r="C60" s="28"/>
      <c r="D60" s="28"/>
      <c r="E60" s="28"/>
      <c r="F60" s="28" t="s">
        <v>106</v>
      </c>
      <c r="G60" s="28" t="s">
        <v>107</v>
      </c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28"/>
      <c r="S60" s="28"/>
      <c r="T60" s="75">
        <f>T61+T62+T63</f>
        <v>361.8</v>
      </c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5">
        <f>AI61+AI62+AI63</f>
        <v>387.59999999999997</v>
      </c>
      <c r="AJ60" s="75"/>
      <c r="AK60" s="75"/>
      <c r="AL60" s="75"/>
      <c r="AM60" s="75"/>
      <c r="AN60" s="75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7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4">
        <v>359.6</v>
      </c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84">
        <v>349.9</v>
      </c>
      <c r="AJ61" s="84"/>
      <c r="AK61" s="84"/>
      <c r="AL61" s="84"/>
      <c r="AM61" s="84"/>
      <c r="AN61" s="84">
        <v>364</v>
      </c>
      <c r="AO61" s="13"/>
      <c r="AP61" s="13"/>
      <c r="AQ61" s="13"/>
      <c r="AR61" s="13"/>
    </row>
    <row r="62" spans="1:44" ht="96" customHeight="1" x14ac:dyDescent="0.25">
      <c r="A62" s="67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4">
        <v>2</v>
      </c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84">
        <v>37.5</v>
      </c>
      <c r="AJ62" s="84"/>
      <c r="AK62" s="84"/>
      <c r="AL62" s="84"/>
      <c r="AM62" s="84"/>
      <c r="AN62" s="84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6">
        <v>0.2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76">
        <v>0.2</v>
      </c>
      <c r="AJ63" s="76"/>
      <c r="AK63" s="76"/>
      <c r="AL63" s="76"/>
      <c r="AM63" s="76"/>
      <c r="AN63" s="76">
        <v>0.2</v>
      </c>
      <c r="AO63" s="13"/>
      <c r="AP63" s="13"/>
      <c r="AQ63" s="13"/>
      <c r="AR63" s="13"/>
    </row>
    <row r="64" spans="1:44" ht="21" customHeight="1" x14ac:dyDescent="0.25">
      <c r="A64" s="27" t="s">
        <v>74</v>
      </c>
      <c r="B64" s="36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5">
        <v>5</v>
      </c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5">
        <v>0</v>
      </c>
      <c r="AJ64" s="75">
        <v>0</v>
      </c>
      <c r="AK64" s="75">
        <v>0</v>
      </c>
      <c r="AL64" s="75">
        <v>0</v>
      </c>
      <c r="AM64" s="75">
        <v>0</v>
      </c>
      <c r="AN64" s="75">
        <v>0</v>
      </c>
      <c r="AO64" s="12"/>
      <c r="AP64" s="12"/>
      <c r="AQ64" s="12"/>
      <c r="AR64" s="12"/>
    </row>
    <row r="65" spans="1:44" ht="64.150000000000006" customHeight="1" x14ac:dyDescent="0.25">
      <c r="A65" s="38" t="s">
        <v>129</v>
      </c>
      <c r="B65" s="30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6">
        <v>5</v>
      </c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>
        <v>0</v>
      </c>
      <c r="AJ65" s="76">
        <v>0</v>
      </c>
      <c r="AK65" s="76">
        <v>0</v>
      </c>
      <c r="AL65" s="76">
        <v>0</v>
      </c>
      <c r="AM65" s="76">
        <v>0</v>
      </c>
      <c r="AN65" s="76">
        <v>0</v>
      </c>
      <c r="AO65" s="12"/>
      <c r="AP65" s="12"/>
      <c r="AQ65" s="12"/>
      <c r="AR65" s="12"/>
    </row>
    <row r="66" spans="1:44" s="37" customFormat="1" ht="18.600000000000001" customHeight="1" x14ac:dyDescent="0.25">
      <c r="A66" s="35" t="s">
        <v>74</v>
      </c>
      <c r="B66" s="36" t="s">
        <v>79</v>
      </c>
      <c r="C66" s="36"/>
      <c r="D66" s="36"/>
      <c r="E66" s="36"/>
      <c r="F66" s="36" t="s">
        <v>112</v>
      </c>
      <c r="G66" s="36" t="s">
        <v>113</v>
      </c>
      <c r="H66" s="36"/>
      <c r="I66" s="36"/>
      <c r="J66" s="36"/>
      <c r="K66" s="36"/>
      <c r="L66" s="36"/>
      <c r="M66" s="36"/>
      <c r="N66" s="36"/>
      <c r="O66" s="36"/>
      <c r="P66" s="36"/>
      <c r="Q66" s="14"/>
      <c r="R66" s="36"/>
      <c r="S66" s="36"/>
      <c r="T66" s="75">
        <f>T67+T68+T70+T71+T73+T75+T76+T78+T79+T80+T72+T74+T77</f>
        <v>318.79999999999995</v>
      </c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>
        <f t="shared" ref="AI66:AN66" si="5">AI67+AI71+AI73+AI75+AI76+AI78+AI79</f>
        <v>273.8</v>
      </c>
      <c r="AJ66" s="75">
        <f t="shared" si="5"/>
        <v>0</v>
      </c>
      <c r="AK66" s="75">
        <f t="shared" si="5"/>
        <v>0</v>
      </c>
      <c r="AL66" s="75">
        <f t="shared" si="5"/>
        <v>0</v>
      </c>
      <c r="AM66" s="75">
        <f t="shared" si="5"/>
        <v>0</v>
      </c>
      <c r="AN66" s="75">
        <f t="shared" si="5"/>
        <v>1096.4000000000001</v>
      </c>
      <c r="AO66" s="33"/>
      <c r="AP66" s="33"/>
      <c r="AQ66" s="33"/>
      <c r="AR66" s="33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6">
        <v>0</v>
      </c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>
        <v>0</v>
      </c>
      <c r="AJ67" s="76">
        <v>0</v>
      </c>
      <c r="AK67" s="76">
        <v>0</v>
      </c>
      <c r="AL67" s="76">
        <v>0</v>
      </c>
      <c r="AM67" s="76">
        <v>0</v>
      </c>
      <c r="AN67" s="76">
        <v>0</v>
      </c>
      <c r="AO67" s="12"/>
      <c r="AP67" s="12"/>
      <c r="AQ67" s="12"/>
      <c r="AR67" s="12"/>
    </row>
    <row r="68" spans="1:44" ht="97.5" hidden="1" customHeight="1" x14ac:dyDescent="0.25">
      <c r="A68" s="42" t="s">
        <v>139</v>
      </c>
      <c r="B68" s="30" t="s">
        <v>138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43">
        <v>240</v>
      </c>
      <c r="R68" s="30" t="s">
        <v>22</v>
      </c>
      <c r="S68" s="30" t="s">
        <v>23</v>
      </c>
      <c r="T68" s="66">
        <v>0</v>
      </c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12"/>
      <c r="AP69" s="12"/>
      <c r="AQ69" s="12"/>
      <c r="AR69" s="12"/>
    </row>
    <row r="70" spans="1:44" ht="22.15" hidden="1" customHeight="1" x14ac:dyDescent="0.25">
      <c r="A70" s="45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6"/>
      <c r="R70" s="44"/>
      <c r="S70" s="44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6">
        <v>50</v>
      </c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>
        <v>0</v>
      </c>
      <c r="AJ71" s="76"/>
      <c r="AK71" s="76"/>
      <c r="AL71" s="76"/>
      <c r="AM71" s="76"/>
      <c r="AN71" s="76">
        <v>0</v>
      </c>
      <c r="AO71" s="12"/>
      <c r="AP71" s="12"/>
      <c r="AQ71" s="12"/>
      <c r="AR71" s="12"/>
    </row>
    <row r="72" spans="1:44" ht="62.25" hidden="1" customHeight="1" x14ac:dyDescent="0.25">
      <c r="A72" s="62" t="s">
        <v>157</v>
      </c>
      <c r="B72" s="61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1" t="s">
        <v>22</v>
      </c>
      <c r="S72" s="61" t="s">
        <v>23</v>
      </c>
      <c r="T72" s="76">
        <v>0</v>
      </c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>
        <v>0</v>
      </c>
      <c r="AJ72" s="76"/>
      <c r="AK72" s="76"/>
      <c r="AL72" s="76"/>
      <c r="AM72" s="76"/>
      <c r="AN72" s="76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6">
        <v>2.7</v>
      </c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>
        <v>0</v>
      </c>
      <c r="AJ73" s="76"/>
      <c r="AK73" s="76"/>
      <c r="AL73" s="76"/>
      <c r="AM73" s="76"/>
      <c r="AN73" s="76">
        <v>0</v>
      </c>
      <c r="AO73" s="12"/>
      <c r="AP73" s="12"/>
      <c r="AQ73" s="12"/>
      <c r="AR73" s="12"/>
    </row>
    <row r="74" spans="1:44" ht="64.5" customHeight="1" x14ac:dyDescent="0.25">
      <c r="A74" s="67" t="s">
        <v>169</v>
      </c>
      <c r="B74" s="61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6">
        <v>0.9</v>
      </c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>
        <v>0</v>
      </c>
      <c r="AJ74" s="76"/>
      <c r="AK74" s="76"/>
      <c r="AL74" s="76"/>
      <c r="AM74" s="76"/>
      <c r="AN74" s="76">
        <v>0</v>
      </c>
      <c r="AO74" s="12"/>
      <c r="AP74" s="12"/>
      <c r="AQ74" s="12"/>
      <c r="AR74" s="12"/>
    </row>
    <row r="75" spans="1:44" ht="65.45" customHeight="1" x14ac:dyDescent="0.25">
      <c r="A75" s="39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6">
        <v>0</v>
      </c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>
        <v>273.8</v>
      </c>
      <c r="AJ75" s="76"/>
      <c r="AK75" s="76"/>
      <c r="AL75" s="76"/>
      <c r="AM75" s="76"/>
      <c r="AN75" s="76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6">
        <v>262.7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>
        <v>0</v>
      </c>
      <c r="AJ76" s="76"/>
      <c r="AK76" s="76"/>
      <c r="AL76" s="76"/>
      <c r="AM76" s="76"/>
      <c r="AN76" s="76">
        <v>0</v>
      </c>
      <c r="AO76" s="13"/>
      <c r="AP76" s="13"/>
      <c r="AQ76" s="13"/>
      <c r="AR76" s="13"/>
    </row>
    <row r="77" spans="1:44" ht="77.25" customHeight="1" x14ac:dyDescent="0.25">
      <c r="A77" s="23" t="s">
        <v>183</v>
      </c>
      <c r="B77" s="61" t="s">
        <v>90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240</v>
      </c>
      <c r="R77" s="61" t="s">
        <v>22</v>
      </c>
      <c r="S77" s="61" t="s">
        <v>23</v>
      </c>
      <c r="T77" s="76">
        <v>2.5</v>
      </c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>
        <v>0</v>
      </c>
      <c r="AJ77" s="76"/>
      <c r="AK77" s="76"/>
      <c r="AL77" s="76"/>
      <c r="AM77" s="76"/>
      <c r="AN77" s="76">
        <v>0</v>
      </c>
    </row>
    <row r="78" spans="1:44" ht="0.75" hidden="1" customHeight="1" x14ac:dyDescent="0.25">
      <c r="A78" s="23" t="s">
        <v>91</v>
      </c>
      <c r="B78" s="20" t="s">
        <v>90</v>
      </c>
      <c r="C78" s="20" t="s">
        <v>64</v>
      </c>
      <c r="D78" s="20" t="s">
        <v>22</v>
      </c>
      <c r="E78" s="20" t="s">
        <v>23</v>
      </c>
      <c r="F78" s="20" t="s">
        <v>117</v>
      </c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1" t="s">
        <v>92</v>
      </c>
      <c r="R78" s="20" t="s">
        <v>22</v>
      </c>
      <c r="S78" s="20" t="s">
        <v>57</v>
      </c>
      <c r="T78" s="63">
        <v>0</v>
      </c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>
        <v>0</v>
      </c>
      <c r="AJ78" s="63"/>
      <c r="AK78" s="63"/>
      <c r="AL78" s="63"/>
      <c r="AM78" s="63"/>
      <c r="AN78" s="63">
        <v>578</v>
      </c>
    </row>
    <row r="79" spans="1:44" ht="9" hidden="1" customHeight="1" x14ac:dyDescent="0.25">
      <c r="A79" s="41" t="s">
        <v>141</v>
      </c>
      <c r="B79" s="20" t="s">
        <v>90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3">
        <v>0</v>
      </c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3">
        <v>0</v>
      </c>
      <c r="AJ79" s="63">
        <v>0</v>
      </c>
      <c r="AK79" s="63">
        <v>0</v>
      </c>
      <c r="AL79" s="63">
        <v>0</v>
      </c>
      <c r="AM79" s="63">
        <v>0</v>
      </c>
      <c r="AN79" s="63">
        <v>0</v>
      </c>
    </row>
    <row r="80" spans="1:44" ht="14.25" hidden="1" customHeight="1" x14ac:dyDescent="0.25">
      <c r="A80" s="23" t="s">
        <v>131</v>
      </c>
      <c r="B80" s="20" t="s">
        <v>130</v>
      </c>
      <c r="C80" s="17">
        <v>880</v>
      </c>
      <c r="D80" s="17">
        <v>1</v>
      </c>
      <c r="E80" s="17">
        <v>7</v>
      </c>
      <c r="F80" s="17"/>
      <c r="G80" s="17">
        <v>405.2</v>
      </c>
      <c r="H80" s="17"/>
      <c r="I80" s="17"/>
      <c r="J80" s="17"/>
      <c r="K80" s="17"/>
      <c r="L80" s="17"/>
      <c r="M80" s="17"/>
      <c r="N80" s="17"/>
      <c r="O80" s="17"/>
      <c r="P80" s="17"/>
      <c r="Q80" s="21">
        <v>240</v>
      </c>
      <c r="R80" s="20" t="s">
        <v>22</v>
      </c>
      <c r="S80" s="20" t="s">
        <v>23</v>
      </c>
      <c r="T80" s="63">
        <v>0</v>
      </c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3">
        <v>0</v>
      </c>
      <c r="AJ80" s="63">
        <v>0</v>
      </c>
      <c r="AK80" s="63">
        <v>0</v>
      </c>
      <c r="AL80" s="63">
        <v>0</v>
      </c>
      <c r="AM80" s="63">
        <v>0</v>
      </c>
      <c r="AN80" s="63">
        <v>0</v>
      </c>
    </row>
    <row r="81" spans="1:40" ht="33.6" customHeight="1" x14ac:dyDescent="0.25"/>
    <row r="82" spans="1:40" ht="14.45" customHeight="1" x14ac:dyDescent="0.25">
      <c r="A82" s="25" t="s">
        <v>120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 t="s">
        <v>174</v>
      </c>
      <c r="AJ82" s="26"/>
      <c r="AK82" s="26"/>
      <c r="AL82" s="26"/>
      <c r="AM82" s="26"/>
      <c r="AN82" s="26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2024-12-03T10:40:15Z</cp:lastPrinted>
  <dcterms:created xsi:type="dcterms:W3CDTF">2018-12-26T10:40:57Z</dcterms:created>
  <dcterms:modified xsi:type="dcterms:W3CDTF">2024-12-03T10:40:56Z</dcterms:modified>
</cp:coreProperties>
</file>